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955" windowHeight="100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S40" i="1"/>
  <c r="Q40"/>
  <c r="O40"/>
  <c r="M40"/>
  <c r="I40"/>
  <c r="E40"/>
  <c r="P39"/>
  <c r="U39" s="1"/>
  <c r="V39" s="1"/>
  <c r="K39"/>
  <c r="L39" s="1"/>
  <c r="G39"/>
  <c r="P38"/>
  <c r="U38" s="1"/>
  <c r="K38"/>
  <c r="G38"/>
  <c r="L38" s="1"/>
  <c r="S37"/>
  <c r="R37"/>
  <c r="R40" s="1"/>
  <c r="Q37"/>
  <c r="O37"/>
  <c r="N37"/>
  <c r="N40" s="1"/>
  <c r="M37"/>
  <c r="J37"/>
  <c r="J40" s="1"/>
  <c r="I37"/>
  <c r="H37"/>
  <c r="H40" s="1"/>
  <c r="F37"/>
  <c r="F40" s="1"/>
  <c r="E37"/>
  <c r="D37"/>
  <c r="D40" s="1"/>
  <c r="U36"/>
  <c r="T36"/>
  <c r="P36"/>
  <c r="K36"/>
  <c r="L36" s="1"/>
  <c r="G36"/>
  <c r="T35"/>
  <c r="U35" s="1"/>
  <c r="P35"/>
  <c r="K35"/>
  <c r="G35"/>
  <c r="L35" s="1"/>
  <c r="T34"/>
  <c r="P34"/>
  <c r="U34" s="1"/>
  <c r="V34" s="1"/>
  <c r="K34"/>
  <c r="G34"/>
  <c r="L34" s="1"/>
  <c r="T33"/>
  <c r="U33" s="1"/>
  <c r="V33" s="1"/>
  <c r="P33"/>
  <c r="L33"/>
  <c r="K33"/>
  <c r="G33"/>
  <c r="U32"/>
  <c r="V32" s="1"/>
  <c r="T32"/>
  <c r="P32"/>
  <c r="K32"/>
  <c r="L32" s="1"/>
  <c r="G32"/>
  <c r="T31"/>
  <c r="U31" s="1"/>
  <c r="P31"/>
  <c r="K31"/>
  <c r="G31"/>
  <c r="L31" s="1"/>
  <c r="T30"/>
  <c r="P30"/>
  <c r="U30" s="1"/>
  <c r="K30"/>
  <c r="G30"/>
  <c r="L30" s="1"/>
  <c r="T29"/>
  <c r="U29" s="1"/>
  <c r="V29" s="1"/>
  <c r="P29"/>
  <c r="L29"/>
  <c r="K29"/>
  <c r="G29"/>
  <c r="U28"/>
  <c r="T28"/>
  <c r="P28"/>
  <c r="K28"/>
  <c r="L28" s="1"/>
  <c r="G28"/>
  <c r="T27"/>
  <c r="U27" s="1"/>
  <c r="P27"/>
  <c r="K27"/>
  <c r="G27"/>
  <c r="L27" s="1"/>
  <c r="T26"/>
  <c r="P26"/>
  <c r="U26" s="1"/>
  <c r="V26" s="1"/>
  <c r="K26"/>
  <c r="G26"/>
  <c r="L26" s="1"/>
  <c r="T25"/>
  <c r="U25" s="1"/>
  <c r="V25" s="1"/>
  <c r="P25"/>
  <c r="L25"/>
  <c r="K25"/>
  <c r="G25"/>
  <c r="U24"/>
  <c r="V24" s="1"/>
  <c r="T24"/>
  <c r="P24"/>
  <c r="K24"/>
  <c r="L24" s="1"/>
  <c r="G24"/>
  <c r="T23"/>
  <c r="U23" s="1"/>
  <c r="P23"/>
  <c r="K23"/>
  <c r="G23"/>
  <c r="L23" s="1"/>
  <c r="T22"/>
  <c r="P22"/>
  <c r="U22" s="1"/>
  <c r="K22"/>
  <c r="G22"/>
  <c r="L22" s="1"/>
  <c r="T21"/>
  <c r="U21" s="1"/>
  <c r="V21" s="1"/>
  <c r="P21"/>
  <c r="L21"/>
  <c r="K21"/>
  <c r="G21"/>
  <c r="U20"/>
  <c r="T20"/>
  <c r="P20"/>
  <c r="K20"/>
  <c r="L20" s="1"/>
  <c r="G20"/>
  <c r="T19"/>
  <c r="U19" s="1"/>
  <c r="P19"/>
  <c r="K19"/>
  <c r="G19"/>
  <c r="L19" s="1"/>
  <c r="T18"/>
  <c r="P18"/>
  <c r="U18" s="1"/>
  <c r="V18" s="1"/>
  <c r="K18"/>
  <c r="G18"/>
  <c r="L18" s="1"/>
  <c r="T17"/>
  <c r="U17" s="1"/>
  <c r="V17" s="1"/>
  <c r="P17"/>
  <c r="L17"/>
  <c r="K17"/>
  <c r="G17"/>
  <c r="U16"/>
  <c r="T16"/>
  <c r="P16"/>
  <c r="K16"/>
  <c r="G16"/>
  <c r="L16" s="1"/>
  <c r="T15"/>
  <c r="U15" s="1"/>
  <c r="P15"/>
  <c r="K15"/>
  <c r="G15"/>
  <c r="L15" s="1"/>
  <c r="T14"/>
  <c r="P14"/>
  <c r="U14" s="1"/>
  <c r="K14"/>
  <c r="G14"/>
  <c r="L14" s="1"/>
  <c r="T13"/>
  <c r="U13" s="1"/>
  <c r="V13" s="1"/>
  <c r="P13"/>
  <c r="L13"/>
  <c r="K13"/>
  <c r="G13"/>
  <c r="U12"/>
  <c r="T12"/>
  <c r="P12"/>
  <c r="K12"/>
  <c r="G12"/>
  <c r="L12" s="1"/>
  <c r="T11"/>
  <c r="U11" s="1"/>
  <c r="P11"/>
  <c r="K11"/>
  <c r="G11"/>
  <c r="L11" s="1"/>
  <c r="T10"/>
  <c r="P10"/>
  <c r="P37" s="1"/>
  <c r="P40" s="1"/>
  <c r="K10"/>
  <c r="G10"/>
  <c r="L10" s="1"/>
  <c r="T9"/>
  <c r="T37" s="1"/>
  <c r="T40" s="1"/>
  <c r="P9"/>
  <c r="L9"/>
  <c r="K9"/>
  <c r="K37" s="1"/>
  <c r="K40" s="1"/>
  <c r="G9"/>
  <c r="G37" s="1"/>
  <c r="G40" s="1"/>
  <c r="V16" l="1"/>
  <c r="L37"/>
  <c r="L40" s="1"/>
  <c r="V15"/>
  <c r="V23"/>
  <c r="V31"/>
  <c r="V12"/>
  <c r="V14"/>
  <c r="V20"/>
  <c r="V22"/>
  <c r="V28"/>
  <c r="V30"/>
  <c r="V36"/>
  <c r="V11"/>
  <c r="V19"/>
  <c r="V27"/>
  <c r="V35"/>
  <c r="V38"/>
  <c r="U9"/>
  <c r="U10"/>
  <c r="V10" s="1"/>
  <c r="U37" l="1"/>
  <c r="U40" s="1"/>
  <c r="V9"/>
  <c r="V37" s="1"/>
  <c r="V40" s="1"/>
</calcChain>
</file>

<file path=xl/sharedStrings.xml><?xml version="1.0" encoding="utf-8"?>
<sst xmlns="http://schemas.openxmlformats.org/spreadsheetml/2006/main" count="85" uniqueCount="85">
  <si>
    <t>ACTE ADITIONALE PENTRU ECOGRAFII  LA CONTRACTELE DE ASISTENTA MEDICALA PRIMARA</t>
  </si>
  <si>
    <t>04.12.2019 - valori contract ecomf dupa alocare suplimentare dec. 2019</t>
  </si>
  <si>
    <t>Nr.crt.</t>
  </si>
  <si>
    <t>CONTR. A</t>
  </si>
  <si>
    <t>DEN.FURNIZOR</t>
  </si>
  <si>
    <t xml:space="preserve"> Ianuarie 2019</t>
  </si>
  <si>
    <t xml:space="preserve"> Februarie 2019</t>
  </si>
  <si>
    <t>Martie 2019</t>
  </si>
  <si>
    <t>TOTAL TRIM I 2019</t>
  </si>
  <si>
    <t>APRILIE 2019</t>
  </si>
  <si>
    <t>MAI 2019</t>
  </si>
  <si>
    <t>IUNIE 2019</t>
  </si>
  <si>
    <t>TOTAL TRIM II 2019</t>
  </si>
  <si>
    <t>TOTAL SEM I 2019</t>
  </si>
  <si>
    <t>IULIE 2019</t>
  </si>
  <si>
    <t>SEPTEMBRIE 2019</t>
  </si>
  <si>
    <t>TRIM III 2019</t>
  </si>
  <si>
    <t>OCTOMBRIE 2019</t>
  </si>
  <si>
    <t>NOIEMBRIE 2019</t>
  </si>
  <si>
    <t>DECEMBRIE 2019</t>
  </si>
  <si>
    <t>TRIM IV 2019</t>
  </si>
  <si>
    <t>SEM II 2019</t>
  </si>
  <si>
    <t>TOTAL AN 2019</t>
  </si>
  <si>
    <t>A0014</t>
  </si>
  <si>
    <t>CMI DR BOBOC VALENTINA</t>
  </si>
  <si>
    <t>A0049</t>
  </si>
  <si>
    <t>CMI DR GAVANESCU MIHAELA</t>
  </si>
  <si>
    <t>A0273</t>
  </si>
  <si>
    <t xml:space="preserve">CMI DR.SERI MARIOARA    </t>
  </si>
  <si>
    <t>A0615</t>
  </si>
  <si>
    <t xml:space="preserve">CMI DR.COMSA MIHAELA   </t>
  </si>
  <si>
    <t>A0665</t>
  </si>
  <si>
    <t>SC ROM MED 2000 SRL</t>
  </si>
  <si>
    <t>A0692</t>
  </si>
  <si>
    <t>ALFA MEDICAL SERVICES SRL</t>
  </si>
  <si>
    <t>A0778</t>
  </si>
  <si>
    <t>SC PULS MEDICA SRL</t>
  </si>
  <si>
    <t>A0834</t>
  </si>
  <si>
    <t>SC BINAFARM SRL</t>
  </si>
  <si>
    <t>A1015</t>
  </si>
  <si>
    <t>SC CABINET DANA MED SRL</t>
  </si>
  <si>
    <t>A1036</t>
  </si>
  <si>
    <t xml:space="preserve">SC MEDICUL CASEI SRL     </t>
  </si>
  <si>
    <t>A1166</t>
  </si>
  <si>
    <t>SC MEDICOR INTERNATIONAL SRL</t>
  </si>
  <si>
    <t>A1323</t>
  </si>
  <si>
    <t>CMI DR UDRESCU MIHAELA</t>
  </si>
  <si>
    <t>A1329</t>
  </si>
  <si>
    <t>SC AIS CLINIC &amp; HOSPITAL SRL</t>
  </si>
  <si>
    <t>A1330</t>
  </si>
  <si>
    <t>CMI DR TUCA DAN OVIDIU</t>
  </si>
  <si>
    <t>A1386</t>
  </si>
  <si>
    <t>SC ANIMA SPECIALITY MEDICAL SERVICES SRL</t>
  </si>
  <si>
    <t>A1394</t>
  </si>
  <si>
    <t>CMI BOICEA ADINA ZORITA</t>
  </si>
  <si>
    <t>A1398</t>
  </si>
  <si>
    <t>CMI DR DIACONU IOANA-ILINCA</t>
  </si>
  <si>
    <t xml:space="preserve">A1406 </t>
  </si>
  <si>
    <t>SC MEDICOVER SRL</t>
  </si>
  <si>
    <t>A1422</t>
  </si>
  <si>
    <t>CMI DR.PECEC RADU ALEXANDRU</t>
  </si>
  <si>
    <t>A1424</t>
  </si>
  <si>
    <t>CMI DR IONESCU ION</t>
  </si>
  <si>
    <t>A1429</t>
  </si>
  <si>
    <t xml:space="preserve">CMI DR STOIAN ALINA-          MADALINA                       </t>
  </si>
  <si>
    <t>A1515</t>
  </si>
  <si>
    <t>CMI DR.ANASTASIU TITU ANDREI</t>
  </si>
  <si>
    <t>A1559</t>
  </si>
  <si>
    <t>CMI DR.MIHAILESCU CRISTIAN</t>
  </si>
  <si>
    <t>A1583</t>
  </si>
  <si>
    <t xml:space="preserve">CMI DR.BOJESCU ALEXANDRA              </t>
  </si>
  <si>
    <t>A1625</t>
  </si>
  <si>
    <t xml:space="preserve">SC AKH MEDICAL KLINIC &amp; HOSPITAL SRL                    </t>
  </si>
  <si>
    <t>A1705</t>
  </si>
  <si>
    <t>SC BIONIC COM SRL</t>
  </si>
  <si>
    <t>A1719</t>
  </si>
  <si>
    <t>SC DOCTOR 4U2 SRL</t>
  </si>
  <si>
    <t>A1917</t>
  </si>
  <si>
    <t>SC PREVENT MED SRL</t>
  </si>
  <si>
    <t>TOTAL ACTE ADITIONALE PENTRU ECOGRAFII  LA CONTRACTELE DE ASISTENTA MEDICALA PRIMARA LA 29.07.2019</t>
  </si>
  <si>
    <t>A0434</t>
  </si>
  <si>
    <t xml:space="preserve">CMI DR STANCU MARIANA                       </t>
  </si>
  <si>
    <t>A0739</t>
  </si>
  <si>
    <t>CMI DR GRAJDEANU IOANA</t>
  </si>
  <si>
    <t>TOTAL ACTE ADITIONALE PENTRU ECOGRAFII  LA CONTRACTELE DE ASISTENTA MEDICALA PRIMARA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</si>
</sst>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66">
    <xf numFmtId="0" fontId="0" fillId="0" borderId="0" xfId="0"/>
    <xf numFmtId="0" fontId="3" fillId="2" borderId="0" xfId="1" applyFont="1" applyFill="1" applyBorder="1" applyAlignment="1">
      <alignment horizontal="left"/>
    </xf>
    <xf numFmtId="0" fontId="2" fillId="2" borderId="0" xfId="1" applyFill="1"/>
    <xf numFmtId="0" fontId="2" fillId="2" borderId="0" xfId="2" applyFill="1"/>
    <xf numFmtId="0" fontId="4" fillId="2" borderId="0" xfId="3" applyFont="1" applyFill="1"/>
    <xf numFmtId="0" fontId="4" fillId="2" borderId="0" xfId="1" applyFont="1" applyFill="1"/>
    <xf numFmtId="0" fontId="0" fillId="2" borderId="0" xfId="1" applyFont="1" applyFill="1"/>
    <xf numFmtId="0" fontId="4" fillId="2" borderId="0" xfId="2" applyFont="1" applyFill="1" applyBorder="1"/>
    <xf numFmtId="0" fontId="2" fillId="2" borderId="0" xfId="1" applyFill="1" applyBorder="1"/>
    <xf numFmtId="0" fontId="2" fillId="2" borderId="0" xfId="2" applyFill="1" applyBorder="1"/>
    <xf numFmtId="43" fontId="2" fillId="2" borderId="0" xfId="4" applyFont="1" applyFill="1" applyBorder="1"/>
    <xf numFmtId="0" fontId="2" fillId="2" borderId="0" xfId="2" applyFont="1" applyFill="1" applyBorder="1"/>
    <xf numFmtId="14" fontId="0" fillId="2" borderId="0" xfId="2" applyNumberFormat="1" applyFont="1" applyFill="1" applyBorder="1"/>
    <xf numFmtId="0" fontId="5" fillId="2" borderId="1" xfId="1" applyFont="1" applyFill="1" applyBorder="1" applyAlignment="1">
      <alignment wrapText="1"/>
    </xf>
    <xf numFmtId="0" fontId="5" fillId="2" borderId="1" xfId="2" applyFont="1" applyFill="1" applyBorder="1" applyAlignment="1">
      <alignment wrapText="1"/>
    </xf>
    <xf numFmtId="17" fontId="5" fillId="2" borderId="1" xfId="1" applyNumberFormat="1" applyFont="1" applyFill="1" applyBorder="1" applyAlignment="1">
      <alignment wrapText="1"/>
    </xf>
    <xf numFmtId="0" fontId="5" fillId="0" borderId="1" xfId="1" applyFont="1" applyFill="1" applyBorder="1" applyAlignment="1">
      <alignment wrapText="1"/>
    </xf>
    <xf numFmtId="0" fontId="3" fillId="2" borderId="0" xfId="1" applyFont="1" applyFill="1" applyAlignment="1">
      <alignment wrapText="1"/>
    </xf>
    <xf numFmtId="0" fontId="6" fillId="2" borderId="1" xfId="1" applyFont="1" applyFill="1" applyBorder="1" applyAlignment="1">
      <alignment wrapText="1"/>
    </xf>
    <xf numFmtId="0" fontId="6" fillId="2" borderId="1" xfId="5" applyFont="1" applyFill="1" applyBorder="1" applyAlignment="1">
      <alignment horizontal="center" wrapText="1"/>
    </xf>
    <xf numFmtId="0" fontId="6" fillId="2" borderId="1" xfId="5" applyFont="1" applyFill="1" applyBorder="1" applyAlignment="1">
      <alignment wrapText="1"/>
    </xf>
    <xf numFmtId="43" fontId="6" fillId="2" borderId="1" xfId="6" applyFont="1" applyFill="1" applyBorder="1" applyAlignment="1">
      <alignment wrapText="1"/>
    </xf>
    <xf numFmtId="43" fontId="6" fillId="2" borderId="1" xfId="1" applyNumberFormat="1" applyFont="1" applyFill="1" applyBorder="1"/>
    <xf numFmtId="43" fontId="6" fillId="2" borderId="1" xfId="0" applyNumberFormat="1" applyFont="1" applyFill="1" applyBorder="1"/>
    <xf numFmtId="0" fontId="2" fillId="2" borderId="0" xfId="1" applyFont="1" applyFill="1"/>
    <xf numFmtId="0" fontId="6" fillId="2" borderId="1" xfId="1" applyFont="1" applyFill="1" applyBorder="1"/>
    <xf numFmtId="0" fontId="6" fillId="2" borderId="1" xfId="3" applyFont="1" applyFill="1" applyBorder="1" applyAlignment="1">
      <alignment horizontal="center" wrapText="1"/>
    </xf>
    <xf numFmtId="0" fontId="6" fillId="2" borderId="1" xfId="3" applyFont="1" applyFill="1" applyBorder="1" applyAlignment="1">
      <alignment wrapText="1"/>
    </xf>
    <xf numFmtId="43" fontId="6" fillId="2" borderId="1" xfId="6" applyFont="1" applyFill="1" applyBorder="1"/>
    <xf numFmtId="0" fontId="6" fillId="2" borderId="1" xfId="3" applyFont="1" applyFill="1" applyBorder="1" applyAlignment="1">
      <alignment horizontal="center"/>
    </xf>
    <xf numFmtId="164" fontId="6" fillId="2" borderId="1" xfId="3" applyNumberFormat="1" applyFont="1" applyFill="1" applyBorder="1" applyAlignment="1">
      <alignment horizontal="center"/>
    </xf>
    <xf numFmtId="0" fontId="6" fillId="2" borderId="1" xfId="3" applyFont="1" applyFill="1" applyBorder="1" applyAlignment="1"/>
    <xf numFmtId="164" fontId="6" fillId="2" borderId="1" xfId="3" applyNumberFormat="1" applyFont="1" applyFill="1" applyBorder="1" applyAlignment="1">
      <alignment horizontal="center" wrapText="1"/>
    </xf>
    <xf numFmtId="164" fontId="6" fillId="3" borderId="1" xfId="3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/>
    </xf>
    <xf numFmtId="0" fontId="6" fillId="2" borderId="1" xfId="7" applyFont="1" applyFill="1" applyBorder="1" applyAlignment="1">
      <alignment wrapText="1"/>
    </xf>
    <xf numFmtId="0" fontId="6" fillId="2" borderId="1" xfId="5" applyFont="1" applyFill="1" applyBorder="1" applyAlignment="1">
      <alignment horizontal="center"/>
    </xf>
    <xf numFmtId="0" fontId="6" fillId="2" borderId="1" xfId="5" applyFont="1" applyFill="1" applyBorder="1" applyAlignment="1"/>
    <xf numFmtId="0" fontId="6" fillId="3" borderId="1" xfId="3" applyFont="1" applyFill="1" applyBorder="1" applyAlignment="1">
      <alignment horizontal="center"/>
    </xf>
    <xf numFmtId="0" fontId="6" fillId="3" borderId="1" xfId="3" applyFont="1" applyFill="1" applyBorder="1" applyAlignment="1">
      <alignment horizontal="left" wrapText="1"/>
    </xf>
    <xf numFmtId="0" fontId="5" fillId="2" borderId="1" xfId="1" applyFont="1" applyFill="1" applyBorder="1"/>
    <xf numFmtId="0" fontId="5" fillId="2" borderId="1" xfId="2" applyFont="1" applyFill="1" applyBorder="1"/>
    <xf numFmtId="43" fontId="5" fillId="2" borderId="1" xfId="1" applyNumberFormat="1" applyFont="1" applyFill="1" applyBorder="1"/>
    <xf numFmtId="0" fontId="6" fillId="4" borderId="1" xfId="1" applyFont="1" applyFill="1" applyBorder="1"/>
    <xf numFmtId="0" fontId="6" fillId="4" borderId="1" xfId="3" applyFont="1" applyFill="1" applyBorder="1" applyAlignment="1">
      <alignment horizontal="center"/>
    </xf>
    <xf numFmtId="0" fontId="6" fillId="4" borderId="2" xfId="3" applyFont="1" applyFill="1" applyBorder="1" applyAlignment="1"/>
    <xf numFmtId="43" fontId="6" fillId="4" borderId="2" xfId="6" applyFont="1" applyFill="1" applyBorder="1"/>
    <xf numFmtId="43" fontId="6" fillId="4" borderId="2" xfId="1" applyNumberFormat="1" applyFont="1" applyFill="1" applyBorder="1"/>
    <xf numFmtId="43" fontId="6" fillId="4" borderId="2" xfId="6" applyFont="1" applyFill="1" applyBorder="1" applyAlignment="1">
      <alignment wrapText="1"/>
    </xf>
    <xf numFmtId="43" fontId="6" fillId="4" borderId="2" xfId="0" applyNumberFormat="1" applyFont="1" applyFill="1" applyBorder="1"/>
    <xf numFmtId="0" fontId="2" fillId="4" borderId="0" xfId="1" applyFont="1" applyFill="1"/>
    <xf numFmtId="164" fontId="6" fillId="4" borderId="1" xfId="3" applyNumberFormat="1" applyFont="1" applyFill="1" applyBorder="1" applyAlignment="1">
      <alignment horizontal="center" wrapText="1"/>
    </xf>
    <xf numFmtId="0" fontId="6" fillId="4" borderId="1" xfId="3" applyFont="1" applyFill="1" applyBorder="1" applyAlignment="1">
      <alignment wrapText="1"/>
    </xf>
    <xf numFmtId="43" fontId="6" fillId="4" borderId="1" xfId="6" applyFont="1" applyFill="1" applyBorder="1"/>
    <xf numFmtId="43" fontId="6" fillId="4" borderId="1" xfId="1" applyNumberFormat="1" applyFont="1" applyFill="1" applyBorder="1"/>
    <xf numFmtId="43" fontId="6" fillId="4" borderId="1" xfId="6" applyFont="1" applyFill="1" applyBorder="1" applyAlignment="1">
      <alignment wrapText="1"/>
    </xf>
    <xf numFmtId="43" fontId="6" fillId="4" borderId="1" xfId="0" applyNumberFormat="1" applyFont="1" applyFill="1" applyBorder="1"/>
    <xf numFmtId="0" fontId="3" fillId="2" borderId="0" xfId="1" applyFont="1" applyFill="1" applyBorder="1"/>
    <xf numFmtId="0" fontId="3" fillId="2" borderId="0" xfId="2" applyFont="1" applyFill="1" applyBorder="1"/>
    <xf numFmtId="43" fontId="3" fillId="2" borderId="0" xfId="1" applyNumberFormat="1" applyFont="1" applyFill="1" applyBorder="1"/>
    <xf numFmtId="0" fontId="3" fillId="2" borderId="0" xfId="1" applyFont="1" applyFill="1"/>
    <xf numFmtId="43" fontId="2" fillId="2" borderId="0" xfId="1" applyNumberFormat="1" applyFont="1" applyFill="1" applyBorder="1"/>
    <xf numFmtId="43" fontId="2" fillId="2" borderId="0" xfId="1" applyNumberFormat="1" applyFill="1"/>
    <xf numFmtId="0" fontId="2" fillId="2" borderId="0" xfId="1" applyFont="1" applyFill="1" applyBorder="1"/>
    <xf numFmtId="0" fontId="7" fillId="2" borderId="0" xfId="1" applyFont="1" applyFill="1" applyBorder="1"/>
    <xf numFmtId="0" fontId="0" fillId="2" borderId="0" xfId="2" applyFont="1" applyFill="1"/>
  </cellXfs>
  <cellStyles count="8">
    <cellStyle name="Comma 10" xfId="4"/>
    <cellStyle name="Comma 16" xfId="6"/>
    <cellStyle name="Normal" xfId="0" builtinId="0"/>
    <cellStyle name="Normal 10 2" xfId="1"/>
    <cellStyle name="Normal 2 2 3" xfId="3"/>
    <cellStyle name="Normal 25" xfId="5"/>
    <cellStyle name="Normal_PLAFON RAPORTAT TRIM.II,III 2004 10" xfId="2"/>
    <cellStyle name="Normal_PLAFON RAPORTAT TRIM.II,III 2004 2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AE59"/>
  <sheetViews>
    <sheetView tabSelected="1" workbookViewId="0">
      <selection sqref="A1:XFD1048576"/>
    </sheetView>
  </sheetViews>
  <sheetFormatPr defaultRowHeight="12.75"/>
  <cols>
    <col min="1" max="1" width="9.28515625" style="2" bestFit="1" customWidth="1"/>
    <col min="2" max="2" width="9.85546875" style="3" customWidth="1"/>
    <col min="3" max="3" width="36.28515625" style="3" customWidth="1"/>
    <col min="4" max="6" width="13" style="2" customWidth="1"/>
    <col min="7" max="10" width="14.28515625" style="2" customWidth="1"/>
    <col min="11" max="11" width="15.7109375" style="2" customWidth="1"/>
    <col min="12" max="22" width="16.85546875" style="2" customWidth="1"/>
    <col min="23" max="25" width="19.42578125" style="2" customWidth="1"/>
    <col min="26" max="29" width="19.7109375" style="2" customWidth="1"/>
    <col min="30" max="30" width="14.28515625" style="2" hidden="1" customWidth="1"/>
    <col min="31" max="31" width="15.140625" style="2" hidden="1" customWidth="1"/>
    <col min="32" max="16384" width="9.140625" style="2"/>
  </cols>
  <sheetData>
    <row r="2" spans="1:22" ht="15.75">
      <c r="A2" s="1" t="s">
        <v>0</v>
      </c>
      <c r="B2" s="2"/>
    </row>
    <row r="3" spans="1:22">
      <c r="B3" s="2"/>
      <c r="C3" s="4"/>
    </row>
    <row r="4" spans="1:22" ht="15">
      <c r="A4" s="5"/>
      <c r="B4" s="6"/>
      <c r="C4" s="7" t="s">
        <v>1</v>
      </c>
    </row>
    <row r="5" spans="1:22">
      <c r="A5" s="8"/>
      <c r="B5" s="9"/>
      <c r="C5" s="10"/>
    </row>
    <row r="6" spans="1:22">
      <c r="A6" s="8"/>
      <c r="B6" s="9"/>
      <c r="C6" s="11"/>
    </row>
    <row r="7" spans="1:22" ht="15">
      <c r="A7" s="8"/>
      <c r="B7" s="7"/>
      <c r="C7" s="12"/>
    </row>
    <row r="8" spans="1:22" s="17" customFormat="1" ht="30">
      <c r="A8" s="13" t="s">
        <v>2</v>
      </c>
      <c r="B8" s="14" t="s">
        <v>3</v>
      </c>
      <c r="C8" s="14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  <c r="K8" s="13" t="s">
        <v>12</v>
      </c>
      <c r="L8" s="13" t="s">
        <v>13</v>
      </c>
      <c r="M8" s="13" t="s">
        <v>14</v>
      </c>
      <c r="N8" s="15">
        <v>43678</v>
      </c>
      <c r="O8" s="16" t="s">
        <v>15</v>
      </c>
      <c r="P8" s="13" t="s">
        <v>16</v>
      </c>
      <c r="Q8" s="16" t="s">
        <v>17</v>
      </c>
      <c r="R8" s="16" t="s">
        <v>18</v>
      </c>
      <c r="S8" s="16" t="s">
        <v>19</v>
      </c>
      <c r="T8" s="13" t="s">
        <v>20</v>
      </c>
      <c r="U8" s="13" t="s">
        <v>21</v>
      </c>
      <c r="V8" s="13" t="s">
        <v>22</v>
      </c>
    </row>
    <row r="9" spans="1:22" s="24" customFormat="1" ht="14.25">
      <c r="A9" s="18">
        <v>1</v>
      </c>
      <c r="B9" s="19" t="s">
        <v>23</v>
      </c>
      <c r="C9" s="20" t="s">
        <v>24</v>
      </c>
      <c r="D9" s="21">
        <v>2520</v>
      </c>
      <c r="E9" s="22">
        <v>2520</v>
      </c>
      <c r="F9" s="22">
        <v>2520</v>
      </c>
      <c r="G9" s="21">
        <f>D9+E9+F9</f>
        <v>7560</v>
      </c>
      <c r="H9" s="21">
        <v>2940</v>
      </c>
      <c r="I9" s="21">
        <v>4740</v>
      </c>
      <c r="J9" s="23">
        <v>2520</v>
      </c>
      <c r="K9" s="21">
        <f>H9+I9+J9</f>
        <v>10200</v>
      </c>
      <c r="L9" s="21">
        <f>G9+K9</f>
        <v>17760</v>
      </c>
      <c r="M9" s="21">
        <v>4680</v>
      </c>
      <c r="N9" s="21">
        <v>2040</v>
      </c>
      <c r="O9" s="21">
        <v>4260</v>
      </c>
      <c r="P9" s="21">
        <f>M9+N9+O9</f>
        <v>10980</v>
      </c>
      <c r="Q9" s="21">
        <v>2100</v>
      </c>
      <c r="R9" s="21">
        <v>4259.6328537752515</v>
      </c>
      <c r="S9" s="21">
        <v>2193.8223335119001</v>
      </c>
      <c r="T9" s="21">
        <f>Q9+R9+S9</f>
        <v>8553.4551872871525</v>
      </c>
      <c r="U9" s="21">
        <f>T9+P9</f>
        <v>19533.455187287153</v>
      </c>
      <c r="V9" s="21">
        <f>U9+L9</f>
        <v>37293.455187287153</v>
      </c>
    </row>
    <row r="10" spans="1:22" s="24" customFormat="1" ht="14.25">
      <c r="A10" s="25">
        <v>2</v>
      </c>
      <c r="B10" s="26" t="s">
        <v>25</v>
      </c>
      <c r="C10" s="27" t="s">
        <v>26</v>
      </c>
      <c r="D10" s="28">
        <v>2520</v>
      </c>
      <c r="E10" s="22">
        <v>2520</v>
      </c>
      <c r="F10" s="22">
        <v>2520</v>
      </c>
      <c r="G10" s="21">
        <f t="shared" ref="G10:G36" si="0">D10+E10+F10</f>
        <v>7560</v>
      </c>
      <c r="H10" s="21">
        <v>2520</v>
      </c>
      <c r="I10" s="21">
        <v>4920</v>
      </c>
      <c r="J10" s="23">
        <v>2520</v>
      </c>
      <c r="K10" s="21">
        <f t="shared" ref="K10:K36" si="1">H10+I10+J10</f>
        <v>9960</v>
      </c>
      <c r="L10" s="21">
        <f t="shared" ref="L10:L36" si="2">G10+K10</f>
        <v>17520</v>
      </c>
      <c r="M10" s="21">
        <v>2520</v>
      </c>
      <c r="N10" s="21">
        <v>4020</v>
      </c>
      <c r="O10" s="21">
        <v>2100</v>
      </c>
      <c r="P10" s="21">
        <f t="shared" ref="P10:P39" si="3">M10+N10+O10</f>
        <v>8640</v>
      </c>
      <c r="Q10" s="21">
        <v>2100</v>
      </c>
      <c r="R10" s="21">
        <v>4092.0524525362785</v>
      </c>
      <c r="S10" s="21">
        <v>2201.3487657630003</v>
      </c>
      <c r="T10" s="21">
        <f t="shared" ref="T10:T36" si="4">Q10+R10+S10</f>
        <v>8393.4012182992774</v>
      </c>
      <c r="U10" s="21">
        <f t="shared" ref="U10:U39" si="5">T10+P10</f>
        <v>17033.401218299277</v>
      </c>
      <c r="V10" s="21">
        <f t="shared" ref="V10:V39" si="6">U10+L10</f>
        <v>34553.401218299274</v>
      </c>
    </row>
    <row r="11" spans="1:22" s="24" customFormat="1" ht="14.25">
      <c r="A11" s="18">
        <v>3</v>
      </c>
      <c r="B11" s="29" t="s">
        <v>27</v>
      </c>
      <c r="C11" s="27" t="s">
        <v>28</v>
      </c>
      <c r="D11" s="28">
        <v>1920</v>
      </c>
      <c r="E11" s="22">
        <v>1920</v>
      </c>
      <c r="F11" s="22">
        <v>1920</v>
      </c>
      <c r="G11" s="21">
        <f t="shared" si="0"/>
        <v>5760</v>
      </c>
      <c r="H11" s="21">
        <v>4020</v>
      </c>
      <c r="I11" s="21">
        <v>3060</v>
      </c>
      <c r="J11" s="23">
        <v>1920</v>
      </c>
      <c r="K11" s="21">
        <f t="shared" si="1"/>
        <v>9000</v>
      </c>
      <c r="L11" s="21">
        <f t="shared" si="2"/>
        <v>14760</v>
      </c>
      <c r="M11" s="21">
        <v>3180</v>
      </c>
      <c r="N11" s="21">
        <v>2100</v>
      </c>
      <c r="O11" s="21">
        <v>3960</v>
      </c>
      <c r="P11" s="21">
        <f t="shared" si="3"/>
        <v>9240</v>
      </c>
      <c r="Q11" s="21">
        <v>2160</v>
      </c>
      <c r="R11" s="21">
        <v>3969.4254386320677</v>
      </c>
      <c r="S11" s="21">
        <v>2224.4767870234</v>
      </c>
      <c r="T11" s="21">
        <f t="shared" si="4"/>
        <v>8353.9022256554672</v>
      </c>
      <c r="U11" s="21">
        <f t="shared" si="5"/>
        <v>17593.902225655467</v>
      </c>
      <c r="V11" s="21">
        <f t="shared" si="6"/>
        <v>32353.902225655467</v>
      </c>
    </row>
    <row r="12" spans="1:22" s="24" customFormat="1" ht="14.25">
      <c r="A12" s="25">
        <v>4</v>
      </c>
      <c r="B12" s="29" t="s">
        <v>29</v>
      </c>
      <c r="C12" s="27" t="s">
        <v>30</v>
      </c>
      <c r="D12" s="28">
        <v>1620</v>
      </c>
      <c r="E12" s="22">
        <v>1620</v>
      </c>
      <c r="F12" s="22">
        <v>1620</v>
      </c>
      <c r="G12" s="21">
        <f t="shared" si="0"/>
        <v>4860</v>
      </c>
      <c r="H12" s="21">
        <v>5100</v>
      </c>
      <c r="I12" s="21">
        <v>2760</v>
      </c>
      <c r="J12" s="23">
        <v>1620</v>
      </c>
      <c r="K12" s="21">
        <f t="shared" si="1"/>
        <v>9480</v>
      </c>
      <c r="L12" s="21">
        <f t="shared" si="2"/>
        <v>14340</v>
      </c>
      <c r="M12" s="21">
        <v>5940</v>
      </c>
      <c r="N12" s="21">
        <v>7020</v>
      </c>
      <c r="O12" s="21">
        <v>2160</v>
      </c>
      <c r="P12" s="21">
        <f t="shared" si="3"/>
        <v>15120</v>
      </c>
      <c r="Q12" s="21">
        <v>8160</v>
      </c>
      <c r="R12" s="21">
        <v>1920.6771999999999</v>
      </c>
      <c r="S12" s="21">
        <v>1951.7974130881998</v>
      </c>
      <c r="T12" s="21">
        <f t="shared" si="4"/>
        <v>12032.474613088199</v>
      </c>
      <c r="U12" s="21">
        <f t="shared" si="5"/>
        <v>27152.474613088198</v>
      </c>
      <c r="V12" s="21">
        <f t="shared" si="6"/>
        <v>41492.474613088198</v>
      </c>
    </row>
    <row r="13" spans="1:22" s="24" customFormat="1" ht="14.25">
      <c r="A13" s="18">
        <v>5</v>
      </c>
      <c r="B13" s="30" t="s">
        <v>31</v>
      </c>
      <c r="C13" s="31" t="s">
        <v>32</v>
      </c>
      <c r="D13" s="28">
        <v>660</v>
      </c>
      <c r="E13" s="22">
        <v>960</v>
      </c>
      <c r="F13" s="22">
        <v>1380</v>
      </c>
      <c r="G13" s="21">
        <f t="shared" si="0"/>
        <v>3000</v>
      </c>
      <c r="H13" s="21">
        <v>960</v>
      </c>
      <c r="I13" s="21">
        <v>660</v>
      </c>
      <c r="J13" s="23">
        <v>960</v>
      </c>
      <c r="K13" s="21">
        <f t="shared" si="1"/>
        <v>2580</v>
      </c>
      <c r="L13" s="21">
        <f t="shared" si="2"/>
        <v>5580</v>
      </c>
      <c r="M13" s="21">
        <v>1560</v>
      </c>
      <c r="N13" s="21">
        <v>960</v>
      </c>
      <c r="O13" s="21">
        <v>1380</v>
      </c>
      <c r="P13" s="21">
        <f t="shared" si="3"/>
        <v>3900</v>
      </c>
      <c r="Q13" s="21">
        <v>720</v>
      </c>
      <c r="R13" s="21">
        <v>1674.5745999999999</v>
      </c>
      <c r="S13" s="21">
        <v>1701.7113502010998</v>
      </c>
      <c r="T13" s="21">
        <f t="shared" si="4"/>
        <v>4096.2859502010997</v>
      </c>
      <c r="U13" s="21">
        <f t="shared" si="5"/>
        <v>7996.2859502010997</v>
      </c>
      <c r="V13" s="21">
        <f t="shared" si="6"/>
        <v>13576.2859502011</v>
      </c>
    </row>
    <row r="14" spans="1:22" s="24" customFormat="1" ht="14.25">
      <c r="A14" s="25">
        <v>6</v>
      </c>
      <c r="B14" s="32" t="s">
        <v>33</v>
      </c>
      <c r="C14" s="27" t="s">
        <v>34</v>
      </c>
      <c r="D14" s="28">
        <v>1680</v>
      </c>
      <c r="E14" s="22">
        <v>1860</v>
      </c>
      <c r="F14" s="22">
        <v>2940</v>
      </c>
      <c r="G14" s="21">
        <f t="shared" si="0"/>
        <v>6480</v>
      </c>
      <c r="H14" s="21">
        <v>1680</v>
      </c>
      <c r="I14" s="21">
        <v>1560</v>
      </c>
      <c r="J14" s="23">
        <v>1500</v>
      </c>
      <c r="K14" s="21">
        <f t="shared" si="1"/>
        <v>4740</v>
      </c>
      <c r="L14" s="21">
        <f t="shared" si="2"/>
        <v>11220</v>
      </c>
      <c r="M14" s="21">
        <v>960</v>
      </c>
      <c r="N14" s="21">
        <v>540</v>
      </c>
      <c r="O14" s="21">
        <v>780</v>
      </c>
      <c r="P14" s="21">
        <f t="shared" si="3"/>
        <v>2280</v>
      </c>
      <c r="Q14" s="21">
        <v>2220</v>
      </c>
      <c r="R14" s="21">
        <v>4230.3580000000002</v>
      </c>
      <c r="S14" s="21">
        <v>4298.9025391734995</v>
      </c>
      <c r="T14" s="21">
        <f t="shared" si="4"/>
        <v>10749.2605391735</v>
      </c>
      <c r="U14" s="21">
        <f t="shared" si="5"/>
        <v>13029.2605391735</v>
      </c>
      <c r="V14" s="21">
        <f t="shared" si="6"/>
        <v>24249.260539173498</v>
      </c>
    </row>
    <row r="15" spans="1:22" s="24" customFormat="1" ht="14.25">
      <c r="A15" s="18">
        <v>7</v>
      </c>
      <c r="B15" s="32" t="s">
        <v>35</v>
      </c>
      <c r="C15" s="27" t="s">
        <v>36</v>
      </c>
      <c r="D15" s="28">
        <v>1560</v>
      </c>
      <c r="E15" s="22">
        <v>1500</v>
      </c>
      <c r="F15" s="22">
        <v>1560</v>
      </c>
      <c r="G15" s="21">
        <f t="shared" si="0"/>
        <v>4620</v>
      </c>
      <c r="H15" s="21">
        <v>1380</v>
      </c>
      <c r="I15" s="21">
        <v>1740</v>
      </c>
      <c r="J15" s="23">
        <v>1620</v>
      </c>
      <c r="K15" s="21">
        <f t="shared" si="1"/>
        <v>4740</v>
      </c>
      <c r="L15" s="21">
        <f t="shared" si="2"/>
        <v>9360</v>
      </c>
      <c r="M15" s="21">
        <v>2520</v>
      </c>
      <c r="N15" s="21">
        <v>1140</v>
      </c>
      <c r="O15" s="21">
        <v>1860</v>
      </c>
      <c r="P15" s="21">
        <f t="shared" si="3"/>
        <v>5520</v>
      </c>
      <c r="Q15" s="21">
        <v>1980</v>
      </c>
      <c r="R15" s="21">
        <v>3167.136752340477</v>
      </c>
      <c r="S15" s="21">
        <v>2051.300227316</v>
      </c>
      <c r="T15" s="21">
        <f t="shared" si="4"/>
        <v>7198.436979656477</v>
      </c>
      <c r="U15" s="21">
        <f t="shared" si="5"/>
        <v>12718.436979656477</v>
      </c>
      <c r="V15" s="21">
        <f t="shared" si="6"/>
        <v>22078.436979656479</v>
      </c>
    </row>
    <row r="16" spans="1:22" s="24" customFormat="1" ht="14.25">
      <c r="A16" s="25">
        <v>8</v>
      </c>
      <c r="B16" s="33" t="s">
        <v>37</v>
      </c>
      <c r="C16" s="34" t="s">
        <v>38</v>
      </c>
      <c r="D16" s="28">
        <v>0</v>
      </c>
      <c r="E16" s="22">
        <v>0</v>
      </c>
      <c r="F16" s="22">
        <v>0</v>
      </c>
      <c r="G16" s="21">
        <f t="shared" si="0"/>
        <v>0</v>
      </c>
      <c r="H16" s="21">
        <v>0</v>
      </c>
      <c r="I16" s="21">
        <v>0</v>
      </c>
      <c r="J16" s="23">
        <v>0</v>
      </c>
      <c r="K16" s="21">
        <f t="shared" si="1"/>
        <v>0</v>
      </c>
      <c r="L16" s="21">
        <f t="shared" si="2"/>
        <v>0</v>
      </c>
      <c r="M16" s="21">
        <v>0</v>
      </c>
      <c r="N16" s="21">
        <v>1980</v>
      </c>
      <c r="O16" s="21">
        <v>2280</v>
      </c>
      <c r="P16" s="21">
        <f t="shared" si="3"/>
        <v>4260</v>
      </c>
      <c r="Q16" s="21">
        <v>2100</v>
      </c>
      <c r="R16" s="21">
        <v>2181.0698000000002</v>
      </c>
      <c r="S16" s="21">
        <v>2216.4111409863003</v>
      </c>
      <c r="T16" s="21">
        <f t="shared" si="4"/>
        <v>6497.480940986301</v>
      </c>
      <c r="U16" s="21">
        <f t="shared" si="5"/>
        <v>10757.480940986301</v>
      </c>
      <c r="V16" s="21">
        <f t="shared" si="6"/>
        <v>10757.480940986301</v>
      </c>
    </row>
    <row r="17" spans="1:22" s="24" customFormat="1" ht="14.25">
      <c r="A17" s="18">
        <v>9</v>
      </c>
      <c r="B17" s="32" t="s">
        <v>39</v>
      </c>
      <c r="C17" s="27" t="s">
        <v>40</v>
      </c>
      <c r="D17" s="28">
        <v>2820</v>
      </c>
      <c r="E17" s="22">
        <v>2760</v>
      </c>
      <c r="F17" s="22">
        <v>2940</v>
      </c>
      <c r="G17" s="21">
        <f t="shared" si="0"/>
        <v>8520</v>
      </c>
      <c r="H17" s="21">
        <v>5580</v>
      </c>
      <c r="I17" s="21">
        <v>5580</v>
      </c>
      <c r="J17" s="23">
        <v>2880</v>
      </c>
      <c r="K17" s="21">
        <f t="shared" si="1"/>
        <v>14040</v>
      </c>
      <c r="L17" s="21">
        <f t="shared" si="2"/>
        <v>22560</v>
      </c>
      <c r="M17" s="21">
        <v>7800</v>
      </c>
      <c r="N17" s="21">
        <v>3180</v>
      </c>
      <c r="O17" s="21">
        <v>7380</v>
      </c>
      <c r="P17" s="21">
        <f t="shared" si="3"/>
        <v>18360</v>
      </c>
      <c r="Q17" s="21">
        <v>3300</v>
      </c>
      <c r="R17" s="21">
        <v>6375.2507195363933</v>
      </c>
      <c r="S17" s="21">
        <v>3419.0112822640999</v>
      </c>
      <c r="T17" s="21">
        <f t="shared" si="4"/>
        <v>13094.262001800495</v>
      </c>
      <c r="U17" s="21">
        <f t="shared" si="5"/>
        <v>31454.262001800496</v>
      </c>
      <c r="V17" s="21">
        <f t="shared" si="6"/>
        <v>54014.262001800496</v>
      </c>
    </row>
    <row r="18" spans="1:22" s="24" customFormat="1" ht="14.25">
      <c r="A18" s="25">
        <v>10</v>
      </c>
      <c r="B18" s="32" t="s">
        <v>41</v>
      </c>
      <c r="C18" s="27" t="s">
        <v>42</v>
      </c>
      <c r="D18" s="28">
        <v>1800</v>
      </c>
      <c r="E18" s="22">
        <v>1860</v>
      </c>
      <c r="F18" s="22">
        <v>1800</v>
      </c>
      <c r="G18" s="21">
        <f t="shared" si="0"/>
        <v>5460</v>
      </c>
      <c r="H18" s="21">
        <v>3780</v>
      </c>
      <c r="I18" s="21">
        <v>2280</v>
      </c>
      <c r="J18" s="23">
        <v>1860</v>
      </c>
      <c r="K18" s="21">
        <f t="shared" si="1"/>
        <v>7920</v>
      </c>
      <c r="L18" s="21">
        <f t="shared" si="2"/>
        <v>13380</v>
      </c>
      <c r="M18" s="21">
        <v>4020</v>
      </c>
      <c r="N18" s="21">
        <v>2160</v>
      </c>
      <c r="O18" s="21">
        <v>5280</v>
      </c>
      <c r="P18" s="21">
        <f t="shared" si="3"/>
        <v>11460</v>
      </c>
      <c r="Q18" s="21">
        <v>2220</v>
      </c>
      <c r="R18" s="21">
        <v>4090.9785457827725</v>
      </c>
      <c r="S18" s="21">
        <v>2285.7952047674999</v>
      </c>
      <c r="T18" s="21">
        <f t="shared" si="4"/>
        <v>8596.7737505502737</v>
      </c>
      <c r="U18" s="21">
        <f t="shared" si="5"/>
        <v>20056.773750550274</v>
      </c>
      <c r="V18" s="21">
        <f t="shared" si="6"/>
        <v>33436.773750550274</v>
      </c>
    </row>
    <row r="19" spans="1:22" s="24" customFormat="1" ht="28.5">
      <c r="A19" s="18">
        <v>11</v>
      </c>
      <c r="B19" s="32" t="s">
        <v>43</v>
      </c>
      <c r="C19" s="35" t="s">
        <v>44</v>
      </c>
      <c r="D19" s="28">
        <v>2820</v>
      </c>
      <c r="E19" s="22">
        <v>2820</v>
      </c>
      <c r="F19" s="22">
        <v>2820</v>
      </c>
      <c r="G19" s="21">
        <f t="shared" si="0"/>
        <v>8460</v>
      </c>
      <c r="H19" s="21">
        <v>3180</v>
      </c>
      <c r="I19" s="21">
        <v>3900</v>
      </c>
      <c r="J19" s="23">
        <v>3060</v>
      </c>
      <c r="K19" s="21">
        <f t="shared" si="1"/>
        <v>10140</v>
      </c>
      <c r="L19" s="21">
        <f t="shared" si="2"/>
        <v>18600</v>
      </c>
      <c r="M19" s="21">
        <v>2820</v>
      </c>
      <c r="N19" s="21">
        <v>3480</v>
      </c>
      <c r="O19" s="21">
        <v>2400</v>
      </c>
      <c r="P19" s="21">
        <f t="shared" si="3"/>
        <v>8700</v>
      </c>
      <c r="Q19" s="21">
        <v>3840</v>
      </c>
      <c r="R19" s="21">
        <v>2097.9796000000001</v>
      </c>
      <c r="S19" s="21">
        <v>2131.9731984081</v>
      </c>
      <c r="T19" s="21">
        <f t="shared" si="4"/>
        <v>8069.9527984081005</v>
      </c>
      <c r="U19" s="21">
        <f t="shared" si="5"/>
        <v>16769.9527984081</v>
      </c>
      <c r="V19" s="21">
        <f t="shared" si="6"/>
        <v>35369.9527984081</v>
      </c>
    </row>
    <row r="20" spans="1:22" s="24" customFormat="1" ht="14.25">
      <c r="A20" s="25">
        <v>12</v>
      </c>
      <c r="B20" s="30" t="s">
        <v>45</v>
      </c>
      <c r="C20" s="31" t="s">
        <v>46</v>
      </c>
      <c r="D20" s="28">
        <v>900</v>
      </c>
      <c r="E20" s="22">
        <v>1980</v>
      </c>
      <c r="F20" s="22">
        <v>1440</v>
      </c>
      <c r="G20" s="21">
        <f t="shared" si="0"/>
        <v>4320</v>
      </c>
      <c r="H20" s="21">
        <v>1740</v>
      </c>
      <c r="I20" s="21">
        <v>1140</v>
      </c>
      <c r="J20" s="23">
        <v>1440</v>
      </c>
      <c r="K20" s="21">
        <f t="shared" si="1"/>
        <v>4320</v>
      </c>
      <c r="L20" s="21">
        <f t="shared" si="2"/>
        <v>8640</v>
      </c>
      <c r="M20" s="21">
        <v>360</v>
      </c>
      <c r="N20" s="21">
        <v>720</v>
      </c>
      <c r="O20" s="21">
        <v>2580</v>
      </c>
      <c r="P20" s="21">
        <f t="shared" si="3"/>
        <v>3660</v>
      </c>
      <c r="Q20" s="21">
        <v>1380</v>
      </c>
      <c r="R20" s="21">
        <v>1091.0162</v>
      </c>
      <c r="S20" s="21">
        <v>1296.3003215847</v>
      </c>
      <c r="T20" s="21">
        <f t="shared" si="4"/>
        <v>3767.3165215847002</v>
      </c>
      <c r="U20" s="21">
        <f t="shared" si="5"/>
        <v>7427.3165215847002</v>
      </c>
      <c r="V20" s="21">
        <f t="shared" si="6"/>
        <v>16067.3165215847</v>
      </c>
    </row>
    <row r="21" spans="1:22" s="24" customFormat="1" ht="14.25">
      <c r="A21" s="18">
        <v>13</v>
      </c>
      <c r="B21" s="29" t="s">
        <v>47</v>
      </c>
      <c r="C21" s="27" t="s">
        <v>48</v>
      </c>
      <c r="D21" s="28">
        <v>1620</v>
      </c>
      <c r="E21" s="22">
        <v>3540</v>
      </c>
      <c r="F21" s="22">
        <v>4860</v>
      </c>
      <c r="G21" s="21">
        <f t="shared" si="0"/>
        <v>10020</v>
      </c>
      <c r="H21" s="21">
        <v>4680</v>
      </c>
      <c r="I21" s="21">
        <v>4500</v>
      </c>
      <c r="J21" s="23">
        <v>3360</v>
      </c>
      <c r="K21" s="21">
        <f t="shared" si="1"/>
        <v>12540</v>
      </c>
      <c r="L21" s="21">
        <f t="shared" si="2"/>
        <v>22560</v>
      </c>
      <c r="M21" s="21">
        <v>2280</v>
      </c>
      <c r="N21" s="21">
        <v>2940</v>
      </c>
      <c r="O21" s="21">
        <v>3240</v>
      </c>
      <c r="P21" s="21">
        <f t="shared" si="3"/>
        <v>8460</v>
      </c>
      <c r="Q21" s="21">
        <v>4200</v>
      </c>
      <c r="R21" s="21">
        <v>6307.1728000000003</v>
      </c>
      <c r="S21" s="21">
        <v>6329.1143551047999</v>
      </c>
      <c r="T21" s="21">
        <f t="shared" si="4"/>
        <v>16836.287155104801</v>
      </c>
      <c r="U21" s="21">
        <f t="shared" si="5"/>
        <v>25296.287155104801</v>
      </c>
      <c r="V21" s="21">
        <f t="shared" si="6"/>
        <v>47856.287155104801</v>
      </c>
    </row>
    <row r="22" spans="1:22" s="24" customFormat="1" ht="14.25">
      <c r="A22" s="25">
        <v>14</v>
      </c>
      <c r="B22" s="29" t="s">
        <v>49</v>
      </c>
      <c r="C22" s="31" t="s">
        <v>50</v>
      </c>
      <c r="D22" s="28">
        <v>1680</v>
      </c>
      <c r="E22" s="22">
        <v>1800</v>
      </c>
      <c r="F22" s="22">
        <v>780</v>
      </c>
      <c r="G22" s="21">
        <f t="shared" si="0"/>
        <v>4260</v>
      </c>
      <c r="H22" s="21">
        <v>960</v>
      </c>
      <c r="I22" s="21">
        <v>1260</v>
      </c>
      <c r="J22" s="23">
        <v>600</v>
      </c>
      <c r="K22" s="21">
        <f t="shared" si="1"/>
        <v>2820</v>
      </c>
      <c r="L22" s="21">
        <f t="shared" si="2"/>
        <v>7080</v>
      </c>
      <c r="M22" s="21">
        <v>420</v>
      </c>
      <c r="N22" s="21">
        <v>1440</v>
      </c>
      <c r="O22" s="21">
        <v>1080</v>
      </c>
      <c r="P22" s="21">
        <f t="shared" si="3"/>
        <v>2940</v>
      </c>
      <c r="Q22" s="21">
        <v>1260</v>
      </c>
      <c r="R22" s="21">
        <v>1893.1557999999998</v>
      </c>
      <c r="S22" s="21">
        <v>1923.8325034907998</v>
      </c>
      <c r="T22" s="21">
        <f t="shared" si="4"/>
        <v>5076.9883034907998</v>
      </c>
      <c r="U22" s="21">
        <f t="shared" si="5"/>
        <v>8016.9883034907998</v>
      </c>
      <c r="V22" s="21">
        <f t="shared" si="6"/>
        <v>15096.9883034908</v>
      </c>
    </row>
    <row r="23" spans="1:22" s="24" customFormat="1" ht="28.5">
      <c r="A23" s="18">
        <v>15</v>
      </c>
      <c r="B23" s="29" t="s">
        <v>51</v>
      </c>
      <c r="C23" s="27" t="s">
        <v>52</v>
      </c>
      <c r="D23" s="28">
        <v>3000</v>
      </c>
      <c r="E23" s="22">
        <v>2760</v>
      </c>
      <c r="F23" s="22">
        <v>4920</v>
      </c>
      <c r="G23" s="21">
        <f t="shared" si="0"/>
        <v>10680</v>
      </c>
      <c r="H23" s="21">
        <v>4440</v>
      </c>
      <c r="I23" s="21">
        <v>4560</v>
      </c>
      <c r="J23" s="23">
        <v>2880</v>
      </c>
      <c r="K23" s="21">
        <f t="shared" si="1"/>
        <v>11880</v>
      </c>
      <c r="L23" s="21">
        <f t="shared" si="2"/>
        <v>22560</v>
      </c>
      <c r="M23" s="21">
        <v>3000</v>
      </c>
      <c r="N23" s="21">
        <v>3900</v>
      </c>
      <c r="O23" s="21">
        <v>4320</v>
      </c>
      <c r="P23" s="21">
        <f t="shared" si="3"/>
        <v>11220</v>
      </c>
      <c r="Q23" s="21">
        <v>4860</v>
      </c>
      <c r="R23" s="21">
        <v>7716.0555999999997</v>
      </c>
      <c r="S23" s="21">
        <v>7841.0793671380998</v>
      </c>
      <c r="T23" s="21">
        <f t="shared" si="4"/>
        <v>20417.134967138099</v>
      </c>
      <c r="U23" s="21">
        <f t="shared" si="5"/>
        <v>31637.134967138099</v>
      </c>
      <c r="V23" s="21">
        <f t="shared" si="6"/>
        <v>54197.134967138103</v>
      </c>
    </row>
    <row r="24" spans="1:22" s="24" customFormat="1" ht="14.25">
      <c r="A24" s="25">
        <v>16</v>
      </c>
      <c r="B24" s="29" t="s">
        <v>53</v>
      </c>
      <c r="C24" s="27" t="s">
        <v>54</v>
      </c>
      <c r="D24" s="28">
        <v>720</v>
      </c>
      <c r="E24" s="22">
        <v>1320</v>
      </c>
      <c r="F24" s="22">
        <v>1020</v>
      </c>
      <c r="G24" s="21">
        <f t="shared" si="0"/>
        <v>3060</v>
      </c>
      <c r="H24" s="21">
        <v>840</v>
      </c>
      <c r="I24" s="21">
        <v>1500</v>
      </c>
      <c r="J24" s="23">
        <v>780</v>
      </c>
      <c r="K24" s="21">
        <f t="shared" si="1"/>
        <v>3120</v>
      </c>
      <c r="L24" s="21">
        <f t="shared" si="2"/>
        <v>6180</v>
      </c>
      <c r="M24" s="21">
        <v>1080</v>
      </c>
      <c r="N24" s="21">
        <v>780</v>
      </c>
      <c r="O24" s="21">
        <v>1500</v>
      </c>
      <c r="P24" s="21">
        <f t="shared" si="3"/>
        <v>3360</v>
      </c>
      <c r="Q24" s="21">
        <v>1200</v>
      </c>
      <c r="R24" s="21">
        <v>1992.1241999999997</v>
      </c>
      <c r="S24" s="21">
        <v>2024.4047381431999</v>
      </c>
      <c r="T24" s="21">
        <f t="shared" si="4"/>
        <v>5216.5289381431994</v>
      </c>
      <c r="U24" s="21">
        <f t="shared" si="5"/>
        <v>8576.5289381431994</v>
      </c>
      <c r="V24" s="21">
        <f t="shared" si="6"/>
        <v>14756.528938143199</v>
      </c>
    </row>
    <row r="25" spans="1:22" s="24" customFormat="1" ht="14.25">
      <c r="A25" s="18">
        <v>17</v>
      </c>
      <c r="B25" s="29" t="s">
        <v>55</v>
      </c>
      <c r="C25" s="31" t="s">
        <v>56</v>
      </c>
      <c r="D25" s="28">
        <v>2400</v>
      </c>
      <c r="E25" s="22">
        <v>2340</v>
      </c>
      <c r="F25" s="22">
        <v>2460</v>
      </c>
      <c r="G25" s="21">
        <f t="shared" si="0"/>
        <v>7200</v>
      </c>
      <c r="H25" s="21">
        <v>2820</v>
      </c>
      <c r="I25" s="21">
        <v>6300</v>
      </c>
      <c r="J25" s="23">
        <v>2460</v>
      </c>
      <c r="K25" s="21">
        <f t="shared" si="1"/>
        <v>11580</v>
      </c>
      <c r="L25" s="21">
        <f t="shared" si="2"/>
        <v>18780</v>
      </c>
      <c r="M25" s="21">
        <v>4800</v>
      </c>
      <c r="N25" s="21">
        <v>2160</v>
      </c>
      <c r="O25" s="21">
        <v>4920</v>
      </c>
      <c r="P25" s="21">
        <f t="shared" si="3"/>
        <v>11880</v>
      </c>
      <c r="Q25" s="21">
        <v>2280</v>
      </c>
      <c r="R25" s="21">
        <v>4539.4036144857891</v>
      </c>
      <c r="S25" s="21">
        <v>2335.8102187743998</v>
      </c>
      <c r="T25" s="21">
        <f t="shared" si="4"/>
        <v>9155.2138332601899</v>
      </c>
      <c r="U25" s="21">
        <f t="shared" si="5"/>
        <v>21035.21383326019</v>
      </c>
      <c r="V25" s="21">
        <f t="shared" si="6"/>
        <v>39815.21383326019</v>
      </c>
    </row>
    <row r="26" spans="1:22" s="24" customFormat="1" ht="14.25">
      <c r="A26" s="25">
        <v>18</v>
      </c>
      <c r="B26" s="29" t="s">
        <v>57</v>
      </c>
      <c r="C26" s="27" t="s">
        <v>58</v>
      </c>
      <c r="D26" s="28">
        <v>1440</v>
      </c>
      <c r="E26" s="22">
        <v>1680</v>
      </c>
      <c r="F26" s="22">
        <v>480</v>
      </c>
      <c r="G26" s="21">
        <f t="shared" si="0"/>
        <v>3600</v>
      </c>
      <c r="H26" s="21">
        <v>840</v>
      </c>
      <c r="I26" s="21">
        <v>1560</v>
      </c>
      <c r="J26" s="23">
        <v>1020</v>
      </c>
      <c r="K26" s="21">
        <f t="shared" si="1"/>
        <v>3420</v>
      </c>
      <c r="L26" s="21">
        <f t="shared" si="2"/>
        <v>7020</v>
      </c>
      <c r="M26" s="21">
        <v>2760</v>
      </c>
      <c r="N26" s="21">
        <v>2280</v>
      </c>
      <c r="O26" s="21">
        <v>1860</v>
      </c>
      <c r="P26" s="21">
        <f t="shared" si="3"/>
        <v>6900</v>
      </c>
      <c r="Q26" s="21">
        <v>2040</v>
      </c>
      <c r="R26" s="21">
        <v>2430.8817999999997</v>
      </c>
      <c r="S26" s="21">
        <v>2470.2606717858002</v>
      </c>
      <c r="T26" s="21">
        <f t="shared" si="4"/>
        <v>6941.142471785799</v>
      </c>
      <c r="U26" s="21">
        <f t="shared" si="5"/>
        <v>13841.142471785799</v>
      </c>
      <c r="V26" s="21">
        <f t="shared" si="6"/>
        <v>20861.142471785799</v>
      </c>
    </row>
    <row r="27" spans="1:22" s="24" customFormat="1" ht="28.5">
      <c r="A27" s="18">
        <v>19</v>
      </c>
      <c r="B27" s="29" t="s">
        <v>59</v>
      </c>
      <c r="C27" s="27" t="s">
        <v>60</v>
      </c>
      <c r="D27" s="28">
        <v>3060</v>
      </c>
      <c r="E27" s="22">
        <v>3000</v>
      </c>
      <c r="F27" s="22">
        <v>3060</v>
      </c>
      <c r="G27" s="21">
        <f t="shared" si="0"/>
        <v>9120</v>
      </c>
      <c r="H27" s="21">
        <v>3060</v>
      </c>
      <c r="I27" s="21">
        <v>3060</v>
      </c>
      <c r="J27" s="23">
        <v>3060</v>
      </c>
      <c r="K27" s="21">
        <f t="shared" si="1"/>
        <v>9180</v>
      </c>
      <c r="L27" s="21">
        <f t="shared" si="2"/>
        <v>18300</v>
      </c>
      <c r="M27" s="21">
        <v>3060</v>
      </c>
      <c r="N27" s="21">
        <v>2520</v>
      </c>
      <c r="O27" s="21">
        <v>4500</v>
      </c>
      <c r="P27" s="21">
        <f t="shared" si="3"/>
        <v>10080</v>
      </c>
      <c r="Q27" s="21">
        <v>2580</v>
      </c>
      <c r="R27" s="21">
        <v>4743.6678630472425</v>
      </c>
      <c r="S27" s="21">
        <v>2677.8751600645001</v>
      </c>
      <c r="T27" s="21">
        <f t="shared" si="4"/>
        <v>10001.543023111743</v>
      </c>
      <c r="U27" s="21">
        <f t="shared" si="5"/>
        <v>20081.543023111743</v>
      </c>
      <c r="V27" s="21">
        <f t="shared" si="6"/>
        <v>38381.543023111743</v>
      </c>
    </row>
    <row r="28" spans="1:22" s="24" customFormat="1" ht="14.25">
      <c r="A28" s="25">
        <v>20</v>
      </c>
      <c r="B28" s="29" t="s">
        <v>61</v>
      </c>
      <c r="C28" s="27" t="s">
        <v>62</v>
      </c>
      <c r="D28" s="28">
        <v>2220</v>
      </c>
      <c r="E28" s="22">
        <v>2940</v>
      </c>
      <c r="F28" s="22">
        <v>2580</v>
      </c>
      <c r="G28" s="21">
        <f t="shared" si="0"/>
        <v>7740</v>
      </c>
      <c r="H28" s="21">
        <v>4560</v>
      </c>
      <c r="I28" s="21">
        <v>4440</v>
      </c>
      <c r="J28" s="23">
        <v>2520</v>
      </c>
      <c r="K28" s="21">
        <f t="shared" si="1"/>
        <v>11520</v>
      </c>
      <c r="L28" s="21">
        <f t="shared" si="2"/>
        <v>19260</v>
      </c>
      <c r="M28" s="21">
        <v>2580</v>
      </c>
      <c r="N28" s="21">
        <v>3300</v>
      </c>
      <c r="O28" s="21">
        <v>2520</v>
      </c>
      <c r="P28" s="21">
        <f t="shared" si="3"/>
        <v>8400</v>
      </c>
      <c r="Q28" s="21">
        <v>4380</v>
      </c>
      <c r="R28" s="21">
        <v>2211.7727999999997</v>
      </c>
      <c r="S28" s="21">
        <v>2247.6048082837997</v>
      </c>
      <c r="T28" s="21">
        <f t="shared" si="4"/>
        <v>8839.3776082837994</v>
      </c>
      <c r="U28" s="21">
        <f t="shared" si="5"/>
        <v>17239.377608283801</v>
      </c>
      <c r="V28" s="21">
        <f t="shared" si="6"/>
        <v>36499.377608283801</v>
      </c>
    </row>
    <row r="29" spans="1:22" s="24" customFormat="1" ht="28.5">
      <c r="A29" s="18">
        <v>21</v>
      </c>
      <c r="B29" s="26" t="s">
        <v>63</v>
      </c>
      <c r="C29" s="35" t="s">
        <v>64</v>
      </c>
      <c r="D29" s="28">
        <v>1380</v>
      </c>
      <c r="E29" s="22">
        <v>1380</v>
      </c>
      <c r="F29" s="22">
        <v>1500</v>
      </c>
      <c r="G29" s="21">
        <f t="shared" si="0"/>
        <v>4260</v>
      </c>
      <c r="H29" s="21">
        <v>2760</v>
      </c>
      <c r="I29" s="21">
        <v>1920</v>
      </c>
      <c r="J29" s="23">
        <v>1380</v>
      </c>
      <c r="K29" s="21">
        <f t="shared" si="1"/>
        <v>6060</v>
      </c>
      <c r="L29" s="21">
        <f t="shared" si="2"/>
        <v>10320</v>
      </c>
      <c r="M29" s="21">
        <v>1380</v>
      </c>
      <c r="N29" s="21">
        <v>1680</v>
      </c>
      <c r="O29" s="21">
        <v>1680</v>
      </c>
      <c r="P29" s="21">
        <f t="shared" si="3"/>
        <v>4740</v>
      </c>
      <c r="Q29" s="21">
        <v>1740</v>
      </c>
      <c r="R29" s="21">
        <v>2905.345880663353</v>
      </c>
      <c r="S29" s="21">
        <v>1790.4429673302998</v>
      </c>
      <c r="T29" s="21">
        <f t="shared" si="4"/>
        <v>6435.7888479936537</v>
      </c>
      <c r="U29" s="21">
        <f t="shared" si="5"/>
        <v>11175.788847993654</v>
      </c>
      <c r="V29" s="21">
        <f t="shared" si="6"/>
        <v>21495.788847993652</v>
      </c>
    </row>
    <row r="30" spans="1:22" s="24" customFormat="1" ht="14.25">
      <c r="A30" s="25">
        <v>22</v>
      </c>
      <c r="B30" s="29" t="s">
        <v>65</v>
      </c>
      <c r="C30" s="27" t="s">
        <v>66</v>
      </c>
      <c r="D30" s="28">
        <v>840</v>
      </c>
      <c r="E30" s="22">
        <v>660</v>
      </c>
      <c r="F30" s="22">
        <v>1260</v>
      </c>
      <c r="G30" s="21">
        <f t="shared" si="0"/>
        <v>2760</v>
      </c>
      <c r="H30" s="21">
        <v>660</v>
      </c>
      <c r="I30" s="21">
        <v>1080</v>
      </c>
      <c r="J30" s="23">
        <v>420</v>
      </c>
      <c r="K30" s="21">
        <f t="shared" si="1"/>
        <v>2160</v>
      </c>
      <c r="L30" s="21">
        <f t="shared" si="2"/>
        <v>4920</v>
      </c>
      <c r="M30" s="21">
        <v>660</v>
      </c>
      <c r="N30" s="21">
        <v>900</v>
      </c>
      <c r="O30" s="21">
        <v>1380</v>
      </c>
      <c r="P30" s="21">
        <f t="shared" si="3"/>
        <v>2940</v>
      </c>
      <c r="Q30" s="21">
        <v>420</v>
      </c>
      <c r="R30" s="21">
        <v>2158.8442</v>
      </c>
      <c r="S30" s="21">
        <v>2193.8248299381999</v>
      </c>
      <c r="T30" s="21">
        <f t="shared" si="4"/>
        <v>4772.6690299381999</v>
      </c>
      <c r="U30" s="21">
        <f t="shared" si="5"/>
        <v>7712.6690299381999</v>
      </c>
      <c r="V30" s="21">
        <f t="shared" si="6"/>
        <v>12632.669029938199</v>
      </c>
    </row>
    <row r="31" spans="1:22" s="24" customFormat="1" ht="14.25">
      <c r="A31" s="18">
        <v>23</v>
      </c>
      <c r="B31" s="29" t="s">
        <v>67</v>
      </c>
      <c r="C31" s="27" t="s">
        <v>68</v>
      </c>
      <c r="D31" s="28">
        <v>1260</v>
      </c>
      <c r="E31" s="22">
        <v>2220</v>
      </c>
      <c r="F31" s="22">
        <v>1800</v>
      </c>
      <c r="G31" s="21">
        <f t="shared" si="0"/>
        <v>5280</v>
      </c>
      <c r="H31" s="21">
        <v>1800</v>
      </c>
      <c r="I31" s="21">
        <v>2640</v>
      </c>
      <c r="J31" s="23">
        <v>2160</v>
      </c>
      <c r="K31" s="21">
        <f t="shared" si="1"/>
        <v>6600</v>
      </c>
      <c r="L31" s="21">
        <f t="shared" si="2"/>
        <v>11880</v>
      </c>
      <c r="M31" s="21">
        <v>1860</v>
      </c>
      <c r="N31" s="21">
        <v>1860</v>
      </c>
      <c r="O31" s="21">
        <v>2400</v>
      </c>
      <c r="P31" s="21">
        <f t="shared" si="3"/>
        <v>6120</v>
      </c>
      <c r="Q31" s="21">
        <v>1860</v>
      </c>
      <c r="R31" s="21">
        <v>1992.1241999999997</v>
      </c>
      <c r="S31" s="21">
        <v>2024.4047381431999</v>
      </c>
      <c r="T31" s="21">
        <f t="shared" si="4"/>
        <v>5876.5289381431994</v>
      </c>
      <c r="U31" s="21">
        <f t="shared" si="5"/>
        <v>11996.528938143199</v>
      </c>
      <c r="V31" s="21">
        <f t="shared" si="6"/>
        <v>23876.528938143201</v>
      </c>
    </row>
    <row r="32" spans="1:22" s="24" customFormat="1" ht="14.25">
      <c r="A32" s="25">
        <v>24</v>
      </c>
      <c r="B32" s="29" t="s">
        <v>69</v>
      </c>
      <c r="C32" s="27" t="s">
        <v>70</v>
      </c>
      <c r="D32" s="28">
        <v>1740</v>
      </c>
      <c r="E32" s="22">
        <v>1740</v>
      </c>
      <c r="F32" s="22">
        <v>1740</v>
      </c>
      <c r="G32" s="21">
        <f t="shared" si="0"/>
        <v>5220</v>
      </c>
      <c r="H32" s="21">
        <v>3780</v>
      </c>
      <c r="I32" s="21">
        <v>3660</v>
      </c>
      <c r="J32" s="23">
        <v>1800</v>
      </c>
      <c r="K32" s="21">
        <f t="shared" si="1"/>
        <v>9240</v>
      </c>
      <c r="L32" s="21">
        <f t="shared" si="2"/>
        <v>14460</v>
      </c>
      <c r="M32" s="21">
        <v>1740</v>
      </c>
      <c r="N32" s="21">
        <v>2040</v>
      </c>
      <c r="O32" s="21">
        <v>4740</v>
      </c>
      <c r="P32" s="21">
        <f t="shared" si="3"/>
        <v>8520</v>
      </c>
      <c r="Q32" s="21">
        <v>2040</v>
      </c>
      <c r="R32" s="21">
        <v>2136.0855999999999</v>
      </c>
      <c r="S32" s="21">
        <v>2170.6983051040997</v>
      </c>
      <c r="T32" s="21">
        <f t="shared" si="4"/>
        <v>6346.7839051041001</v>
      </c>
      <c r="U32" s="21">
        <f t="shared" si="5"/>
        <v>14866.783905104101</v>
      </c>
      <c r="V32" s="21">
        <f t="shared" si="6"/>
        <v>29326.783905104101</v>
      </c>
    </row>
    <row r="33" spans="1:29" s="24" customFormat="1" ht="28.5">
      <c r="A33" s="18">
        <v>25</v>
      </c>
      <c r="B33" s="29" t="s">
        <v>71</v>
      </c>
      <c r="C33" s="27" t="s">
        <v>72</v>
      </c>
      <c r="D33" s="28">
        <v>1500</v>
      </c>
      <c r="E33" s="22">
        <v>1800</v>
      </c>
      <c r="F33" s="22">
        <v>1860</v>
      </c>
      <c r="G33" s="21">
        <f t="shared" si="0"/>
        <v>5160</v>
      </c>
      <c r="H33" s="21">
        <v>1920</v>
      </c>
      <c r="I33" s="21">
        <v>1800</v>
      </c>
      <c r="J33" s="23">
        <v>1920</v>
      </c>
      <c r="K33" s="21">
        <f t="shared" si="1"/>
        <v>5640</v>
      </c>
      <c r="L33" s="21">
        <f t="shared" si="2"/>
        <v>10800</v>
      </c>
      <c r="M33" s="21">
        <v>1740</v>
      </c>
      <c r="N33" s="21">
        <v>1680</v>
      </c>
      <c r="O33" s="21">
        <v>1620</v>
      </c>
      <c r="P33" s="21">
        <f t="shared" si="3"/>
        <v>5040</v>
      </c>
      <c r="Q33" s="21">
        <v>1740</v>
      </c>
      <c r="R33" s="21">
        <v>2974.221274243489</v>
      </c>
      <c r="S33" s="21">
        <v>1805.5053425535998</v>
      </c>
      <c r="T33" s="21">
        <f t="shared" si="4"/>
        <v>6519.7266167970893</v>
      </c>
      <c r="U33" s="21">
        <f t="shared" si="5"/>
        <v>11559.726616797088</v>
      </c>
      <c r="V33" s="21">
        <f t="shared" si="6"/>
        <v>22359.726616797088</v>
      </c>
    </row>
    <row r="34" spans="1:29" s="24" customFormat="1" ht="14.25">
      <c r="A34" s="25">
        <v>26</v>
      </c>
      <c r="B34" s="36" t="s">
        <v>73</v>
      </c>
      <c r="C34" s="37" t="s">
        <v>74</v>
      </c>
      <c r="D34" s="28">
        <v>1260</v>
      </c>
      <c r="E34" s="22">
        <v>1200</v>
      </c>
      <c r="F34" s="22">
        <v>1080</v>
      </c>
      <c r="G34" s="21">
        <f t="shared" si="0"/>
        <v>3540</v>
      </c>
      <c r="H34" s="21">
        <v>1260</v>
      </c>
      <c r="I34" s="21">
        <v>1260</v>
      </c>
      <c r="J34" s="23">
        <v>1260</v>
      </c>
      <c r="K34" s="21">
        <f t="shared" si="1"/>
        <v>3780</v>
      </c>
      <c r="L34" s="21">
        <f t="shared" si="2"/>
        <v>7320</v>
      </c>
      <c r="M34" s="21">
        <v>720</v>
      </c>
      <c r="N34" s="21">
        <v>1560</v>
      </c>
      <c r="O34" s="21">
        <v>2280</v>
      </c>
      <c r="P34" s="21">
        <f t="shared" si="3"/>
        <v>4560</v>
      </c>
      <c r="Q34" s="21">
        <v>1620</v>
      </c>
      <c r="R34" s="21">
        <v>2583.9470049568918</v>
      </c>
      <c r="S34" s="21">
        <v>1690.4154428901998</v>
      </c>
      <c r="T34" s="21">
        <f t="shared" si="4"/>
        <v>5894.362447847092</v>
      </c>
      <c r="U34" s="21">
        <f t="shared" si="5"/>
        <v>10454.362447847092</v>
      </c>
      <c r="V34" s="21">
        <f t="shared" si="6"/>
        <v>17774.362447847092</v>
      </c>
    </row>
    <row r="35" spans="1:29" s="24" customFormat="1" ht="14.25">
      <c r="A35" s="18">
        <v>27</v>
      </c>
      <c r="B35" s="29" t="s">
        <v>75</v>
      </c>
      <c r="C35" s="27" t="s">
        <v>76</v>
      </c>
      <c r="D35" s="28">
        <v>1980</v>
      </c>
      <c r="E35" s="22">
        <v>1980</v>
      </c>
      <c r="F35" s="22">
        <v>1980</v>
      </c>
      <c r="G35" s="21">
        <f t="shared" si="0"/>
        <v>5940</v>
      </c>
      <c r="H35" s="21">
        <v>4440</v>
      </c>
      <c r="I35" s="21">
        <v>3240</v>
      </c>
      <c r="J35" s="23">
        <v>1500</v>
      </c>
      <c r="K35" s="21">
        <f t="shared" si="1"/>
        <v>9180</v>
      </c>
      <c r="L35" s="21">
        <f t="shared" si="2"/>
        <v>15120</v>
      </c>
      <c r="M35" s="21">
        <v>1560</v>
      </c>
      <c r="N35" s="21">
        <v>0</v>
      </c>
      <c r="O35" s="21">
        <v>1680</v>
      </c>
      <c r="P35" s="21">
        <f t="shared" si="3"/>
        <v>3240</v>
      </c>
      <c r="Q35" s="21">
        <v>6840</v>
      </c>
      <c r="R35" s="21">
        <v>1497.2699999999998</v>
      </c>
      <c r="S35" s="21">
        <v>1521.5310613075001</v>
      </c>
      <c r="T35" s="21">
        <f t="shared" si="4"/>
        <v>9858.8010613075003</v>
      </c>
      <c r="U35" s="21">
        <f t="shared" si="5"/>
        <v>13098.8010613075</v>
      </c>
      <c r="V35" s="21">
        <f t="shared" si="6"/>
        <v>28218.801061307502</v>
      </c>
    </row>
    <row r="36" spans="1:29" s="24" customFormat="1" ht="14.25">
      <c r="A36" s="25">
        <v>28</v>
      </c>
      <c r="B36" s="38" t="s">
        <v>77</v>
      </c>
      <c r="C36" s="39" t="s">
        <v>78</v>
      </c>
      <c r="D36" s="28">
        <v>0</v>
      </c>
      <c r="E36" s="22">
        <v>0</v>
      </c>
      <c r="F36" s="22">
        <v>0</v>
      </c>
      <c r="G36" s="21">
        <f t="shared" si="0"/>
        <v>0</v>
      </c>
      <c r="H36" s="21">
        <v>0</v>
      </c>
      <c r="I36" s="21">
        <v>0</v>
      </c>
      <c r="J36" s="23">
        <v>0</v>
      </c>
      <c r="K36" s="21">
        <f t="shared" si="1"/>
        <v>0</v>
      </c>
      <c r="L36" s="21">
        <f t="shared" si="2"/>
        <v>0</v>
      </c>
      <c r="M36" s="21">
        <v>0</v>
      </c>
      <c r="N36" s="21">
        <v>360</v>
      </c>
      <c r="O36" s="21">
        <v>420</v>
      </c>
      <c r="P36" s="21">
        <f t="shared" si="3"/>
        <v>780</v>
      </c>
      <c r="Q36" s="21">
        <v>1140</v>
      </c>
      <c r="R36" s="21">
        <v>1542.2701999999999</v>
      </c>
      <c r="S36" s="21">
        <v>1567.2578971897001</v>
      </c>
      <c r="T36" s="21">
        <f t="shared" si="4"/>
        <v>4249.5280971897</v>
      </c>
      <c r="U36" s="21">
        <f t="shared" si="5"/>
        <v>5029.5280971897</v>
      </c>
      <c r="V36" s="21">
        <f t="shared" si="6"/>
        <v>5029.5280971897</v>
      </c>
    </row>
    <row r="37" spans="1:29" ht="75">
      <c r="A37" s="40"/>
      <c r="B37" s="41"/>
      <c r="C37" s="13" t="s">
        <v>79</v>
      </c>
      <c r="D37" s="42">
        <f t="shared" ref="D37:L37" si="7">SUM(D9:D36)</f>
        <v>46920</v>
      </c>
      <c r="E37" s="42">
        <f t="shared" si="7"/>
        <v>52680</v>
      </c>
      <c r="F37" s="42">
        <f t="shared" si="7"/>
        <v>54840</v>
      </c>
      <c r="G37" s="42">
        <f t="shared" si="7"/>
        <v>154440</v>
      </c>
      <c r="H37" s="42">
        <f t="shared" si="7"/>
        <v>71700</v>
      </c>
      <c r="I37" s="42">
        <f>SUM(I9:I36)</f>
        <v>75120</v>
      </c>
      <c r="J37" s="42">
        <f t="shared" si="7"/>
        <v>49020</v>
      </c>
      <c r="K37" s="42">
        <f t="shared" si="7"/>
        <v>195840</v>
      </c>
      <c r="L37" s="42">
        <f t="shared" si="7"/>
        <v>350280</v>
      </c>
      <c r="M37" s="42">
        <f>SUM(M9:M36)</f>
        <v>66000</v>
      </c>
      <c r="N37" s="42">
        <f t="shared" ref="N37:T37" si="8">SUM(N9:N36)</f>
        <v>58740</v>
      </c>
      <c r="O37" s="42">
        <f t="shared" si="8"/>
        <v>76560</v>
      </c>
      <c r="P37" s="42">
        <f t="shared" si="8"/>
        <v>201300</v>
      </c>
      <c r="Q37" s="42">
        <f t="shared" si="8"/>
        <v>72480</v>
      </c>
      <c r="R37" s="42">
        <f t="shared" si="8"/>
        <v>88774.495000000039</v>
      </c>
      <c r="S37" s="42">
        <f t="shared" si="8"/>
        <v>70586.912971329992</v>
      </c>
      <c r="T37" s="42">
        <f t="shared" si="8"/>
        <v>231841.40797132999</v>
      </c>
      <c r="U37" s="42">
        <f>SUM(U9:U36)</f>
        <v>433141.40797132993</v>
      </c>
      <c r="V37" s="42">
        <f>SUM(V9:V36)</f>
        <v>783421.4079713301</v>
      </c>
    </row>
    <row r="38" spans="1:29" s="50" customFormat="1" ht="14.25">
      <c r="A38" s="43">
        <v>4</v>
      </c>
      <c r="B38" s="44" t="s">
        <v>80</v>
      </c>
      <c r="C38" s="45" t="s">
        <v>81</v>
      </c>
      <c r="D38" s="46">
        <v>540</v>
      </c>
      <c r="E38" s="47">
        <v>660</v>
      </c>
      <c r="F38" s="47">
        <v>1080</v>
      </c>
      <c r="G38" s="48">
        <f t="shared" ref="G38:G39" si="9">D38+E38+F38</f>
        <v>2280</v>
      </c>
      <c r="H38" s="48">
        <v>360</v>
      </c>
      <c r="I38" s="48">
        <v>780</v>
      </c>
      <c r="J38" s="49">
        <v>600</v>
      </c>
      <c r="K38" s="48">
        <f t="shared" ref="K38:K39" si="10">H38+I38+J38</f>
        <v>1740</v>
      </c>
      <c r="L38" s="48">
        <f t="shared" ref="L38:L39" si="11">G38+K38</f>
        <v>4020</v>
      </c>
      <c r="M38" s="48">
        <v>720</v>
      </c>
      <c r="N38" s="48"/>
      <c r="O38" s="48"/>
      <c r="P38" s="48">
        <f t="shared" si="3"/>
        <v>720</v>
      </c>
      <c r="Q38" s="48"/>
      <c r="R38" s="48"/>
      <c r="S38" s="48"/>
      <c r="T38" s="48"/>
      <c r="U38" s="48">
        <f t="shared" si="5"/>
        <v>720</v>
      </c>
      <c r="V38" s="48">
        <f t="shared" si="6"/>
        <v>4740</v>
      </c>
    </row>
    <row r="39" spans="1:29" s="50" customFormat="1" ht="14.25">
      <c r="A39" s="43">
        <v>8</v>
      </c>
      <c r="B39" s="51" t="s">
        <v>82</v>
      </c>
      <c r="C39" s="52" t="s">
        <v>83</v>
      </c>
      <c r="D39" s="53">
        <v>480</v>
      </c>
      <c r="E39" s="54">
        <v>1260</v>
      </c>
      <c r="F39" s="54">
        <v>960</v>
      </c>
      <c r="G39" s="55">
        <f t="shared" si="9"/>
        <v>2700</v>
      </c>
      <c r="H39" s="55">
        <v>540</v>
      </c>
      <c r="I39" s="55">
        <v>540</v>
      </c>
      <c r="J39" s="56">
        <v>480</v>
      </c>
      <c r="K39" s="55">
        <f t="shared" si="10"/>
        <v>1560</v>
      </c>
      <c r="L39" s="55">
        <f t="shared" si="11"/>
        <v>4260</v>
      </c>
      <c r="M39" s="55">
        <v>0</v>
      </c>
      <c r="N39" s="55"/>
      <c r="O39" s="55"/>
      <c r="P39" s="55">
        <f t="shared" si="3"/>
        <v>0</v>
      </c>
      <c r="Q39" s="55"/>
      <c r="R39" s="55"/>
      <c r="S39" s="55"/>
      <c r="T39" s="55"/>
      <c r="U39" s="55">
        <f t="shared" si="5"/>
        <v>0</v>
      </c>
      <c r="V39" s="55">
        <f t="shared" si="6"/>
        <v>4260</v>
      </c>
    </row>
    <row r="40" spans="1:29" ht="60">
      <c r="A40" s="40"/>
      <c r="B40" s="41"/>
      <c r="C40" s="13" t="s">
        <v>84</v>
      </c>
      <c r="D40" s="42">
        <f>D37+D38+D39</f>
        <v>47940</v>
      </c>
      <c r="E40" s="42">
        <f t="shared" ref="E40:V40" si="12">E37+E38+E39</f>
        <v>54600</v>
      </c>
      <c r="F40" s="42">
        <f t="shared" si="12"/>
        <v>56880</v>
      </c>
      <c r="G40" s="42">
        <f t="shared" si="12"/>
        <v>159420</v>
      </c>
      <c r="H40" s="42">
        <f t="shared" si="12"/>
        <v>72600</v>
      </c>
      <c r="I40" s="42">
        <f t="shared" si="12"/>
        <v>76440</v>
      </c>
      <c r="J40" s="42">
        <f t="shared" si="12"/>
        <v>50100</v>
      </c>
      <c r="K40" s="42">
        <f t="shared" si="12"/>
        <v>199140</v>
      </c>
      <c r="L40" s="42">
        <f t="shared" si="12"/>
        <v>358560</v>
      </c>
      <c r="M40" s="42">
        <f t="shared" si="12"/>
        <v>66720</v>
      </c>
      <c r="N40" s="42">
        <f t="shared" si="12"/>
        <v>58740</v>
      </c>
      <c r="O40" s="42">
        <f t="shared" si="12"/>
        <v>76560</v>
      </c>
      <c r="P40" s="42">
        <f t="shared" si="12"/>
        <v>202020</v>
      </c>
      <c r="Q40" s="42">
        <f t="shared" si="12"/>
        <v>72480</v>
      </c>
      <c r="R40" s="42">
        <f t="shared" si="12"/>
        <v>88774.495000000039</v>
      </c>
      <c r="S40" s="42">
        <f t="shared" si="12"/>
        <v>70586.912971329992</v>
      </c>
      <c r="T40" s="42">
        <f t="shared" si="12"/>
        <v>231841.40797132999</v>
      </c>
      <c r="U40" s="42">
        <f t="shared" si="12"/>
        <v>433861.40797132993</v>
      </c>
      <c r="V40" s="42">
        <f t="shared" si="12"/>
        <v>792421.4079713301</v>
      </c>
    </row>
    <row r="41" spans="1:29" s="60" customFormat="1" ht="15.75">
      <c r="A41" s="57"/>
      <c r="B41" s="58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</row>
    <row r="42" spans="1:29" s="60" customFormat="1" ht="15.75">
      <c r="A42" s="57"/>
      <c r="B42" s="58"/>
      <c r="C42" s="58"/>
      <c r="D42" s="59"/>
      <c r="E42" s="59"/>
      <c r="F42" s="59"/>
      <c r="G42" s="59"/>
      <c r="H42" s="59"/>
      <c r="I42" s="59"/>
      <c r="J42" s="59"/>
      <c r="K42" s="59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</row>
    <row r="43" spans="1:29" s="60" customFormat="1" ht="15.75">
      <c r="A43" s="2"/>
      <c r="B43" s="3"/>
      <c r="C43" s="2"/>
      <c r="D43" s="2"/>
      <c r="E43" s="2"/>
      <c r="F43" s="2"/>
      <c r="G43" s="2"/>
      <c r="H43" s="2"/>
      <c r="I43" s="2"/>
      <c r="J43" s="2"/>
      <c r="K43" s="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2"/>
      <c r="X43" s="2"/>
      <c r="Y43" s="2"/>
      <c r="Z43" s="2"/>
      <c r="AA43" s="2"/>
      <c r="AB43" s="2"/>
      <c r="AC43" s="2"/>
    </row>
    <row r="44" spans="1:29">
      <c r="C44" s="2"/>
      <c r="V44" s="62"/>
    </row>
    <row r="45" spans="1:29">
      <c r="C45" s="2"/>
    </row>
    <row r="46" spans="1:29">
      <c r="C46" s="2"/>
    </row>
    <row r="47" spans="1:29">
      <c r="B47" s="2"/>
      <c r="C47" s="2"/>
    </row>
    <row r="48" spans="1:29">
      <c r="B48" s="2"/>
      <c r="C48" s="2"/>
    </row>
    <row r="49" spans="1:23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 s="63" customFormat="1"/>
    <row r="51" spans="1:23" s="63" customFormat="1"/>
    <row r="52" spans="1:23" s="64" customFormat="1" ht="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3" s="63" customForma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3" s="10" customForma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3" s="5" customForma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3">
      <c r="B56" s="2"/>
      <c r="C56" s="2"/>
    </row>
    <row r="57" spans="1:23">
      <c r="W57" s="62"/>
    </row>
    <row r="59" spans="1:23" ht="15">
      <c r="C59" s="6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CASMB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2019-12-04T08:02:54Z</dcterms:created>
  <dcterms:modified xsi:type="dcterms:W3CDTF">2019-12-04T08:03:36Z</dcterms:modified>
</cp:coreProperties>
</file>